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F34EC1ED-26A1-44CD-8398-AD06C5BCF0C8}\"/>
    </mc:Choice>
  </mc:AlternateContent>
  <xr:revisionPtr revIDLastSave="0" documentId="13_ncr:1_{8B68BD6D-6CBC-4196-96FD-E611B8E3153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3" i="1" l="1"/>
  <c r="D70" i="1"/>
  <c r="C30" i="1" l="1"/>
  <c r="D30" i="1"/>
  <c r="C28" i="1"/>
  <c r="D28" i="1" s="1"/>
  <c r="B24" i="1"/>
  <c r="C24" i="1" s="1"/>
  <c r="D24" i="1" s="1"/>
  <c r="B22" i="1"/>
  <c r="B12" i="1"/>
  <c r="D67" i="1"/>
  <c r="D66" i="1"/>
  <c r="D65" i="1"/>
  <c r="D64" i="1"/>
  <c r="C34" i="1"/>
  <c r="C33" i="1"/>
  <c r="D33" i="1" s="1"/>
  <c r="C31" i="1"/>
  <c r="D31" i="1" s="1"/>
  <c r="C29" i="1"/>
  <c r="D29" i="1" s="1"/>
  <c r="C27" i="1"/>
  <c r="D27" i="1" s="1"/>
  <c r="C26" i="1"/>
  <c r="D26" i="1" s="1"/>
  <c r="C25" i="1"/>
  <c r="D25" i="1" s="1"/>
  <c r="C23" i="1"/>
  <c r="D23" i="1" s="1"/>
  <c r="C21" i="1"/>
  <c r="D21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  <c r="C6" i="1"/>
  <c r="D6" i="1" s="1"/>
  <c r="C5" i="1"/>
  <c r="D5" i="1" s="1"/>
  <c r="C4" i="1"/>
  <c r="D4" i="1" s="1"/>
  <c r="C3" i="1"/>
  <c r="D3" i="1" s="1"/>
  <c r="C2" i="1"/>
  <c r="D2" i="1" s="1"/>
  <c r="C32" i="1"/>
  <c r="D32" i="1" s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69" i="1"/>
  <c r="D68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C22" i="1"/>
  <c r="D22" i="1" s="1"/>
  <c r="C20" i="1"/>
  <c r="D20" i="1" s="1"/>
  <c r="B91" i="1" l="1"/>
  <c r="C91" i="1"/>
  <c r="D91" i="1"/>
</calcChain>
</file>

<file path=xl/sharedStrings.xml><?xml version="1.0" encoding="utf-8"?>
<sst xmlns="http://schemas.openxmlformats.org/spreadsheetml/2006/main" count="98" uniqueCount="98">
  <si>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</si>
  <si>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</si>
  <si>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</si>
  <si>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</si>
  <si>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</si>
  <si>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</si>
  <si>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</si>
  <si>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</si>
  <si>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</si>
  <si>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Contract Labor</t>
  </si>
  <si>
    <t>Contracted Office Worker</t>
  </si>
  <si>
    <t>Employee Relations</t>
  </si>
  <si>
    <t>Employee Training</t>
  </si>
  <si>
    <t>Flowers &amp; Gifts to Employees</t>
  </si>
  <si>
    <t>Telephone Expense</t>
  </si>
  <si>
    <t>Telephone Data Connection</t>
  </si>
  <si>
    <t>Telephone Equip Repair</t>
  </si>
  <si>
    <t>Telephone Maint Contracts</t>
  </si>
  <si>
    <t>Teleconferencing</t>
  </si>
  <si>
    <t>Cell Phone Expense</t>
  </si>
  <si>
    <t>Accounting</t>
  </si>
  <si>
    <t>Criminal Record Check</t>
  </si>
  <si>
    <t>Administrative Fee - Related Party</t>
  </si>
  <si>
    <t>Consulting Fees</t>
  </si>
  <si>
    <t>Other Professional Fees</t>
  </si>
  <si>
    <t>Postage</t>
  </si>
  <si>
    <t>Overnight Delivery</t>
  </si>
  <si>
    <t>Office Supplies - WB Mason Only</t>
  </si>
  <si>
    <t>Other Office Supplies</t>
  </si>
  <si>
    <t>Other Supplies</t>
  </si>
  <si>
    <t>Printed Forms</t>
  </si>
  <si>
    <t>Forms and Brochures</t>
  </si>
  <si>
    <t>Computer Expense</t>
  </si>
  <si>
    <t>Computer Supplies</t>
  </si>
  <si>
    <t>Minor Computer Equipment</t>
  </si>
  <si>
    <t>Data Processing Expense</t>
  </si>
  <si>
    <t>IT Allocation - Related Party</t>
  </si>
  <si>
    <t>Travel - Auto</t>
  </si>
  <si>
    <t>Travel - Mileage</t>
  </si>
  <si>
    <t>Travel - Taxi/Limo</t>
  </si>
  <si>
    <t>Travel - Air</t>
  </si>
  <si>
    <t>Travel - Hotel</t>
  </si>
  <si>
    <t>Travel - Parking/Tolls</t>
  </si>
  <si>
    <t>Travel - Meals</t>
  </si>
  <si>
    <t>Travel - Other</t>
  </si>
  <si>
    <t>Bank Charges</t>
  </si>
  <si>
    <t>Other Fees</t>
  </si>
  <si>
    <t>Auto Insurance Expense</t>
  </si>
  <si>
    <t>General Liability Insurance Expense - Third Party</t>
  </si>
  <si>
    <t>Other Insurance Expense</t>
  </si>
  <si>
    <t>Off Site Storage</t>
  </si>
  <si>
    <t>Dues &amp; Subscriptions</t>
  </si>
  <si>
    <t>Professional Education</t>
  </si>
  <si>
    <t>Placement Fees</t>
  </si>
  <si>
    <t>Hiring Expense</t>
  </si>
  <si>
    <t>Help Wanted Advertising</t>
  </si>
  <si>
    <t>License &amp; Permits</t>
  </si>
  <si>
    <t>Uniform Expense</t>
  </si>
  <si>
    <t>Meeting Expense</t>
  </si>
  <si>
    <t>Sales &amp; Use Tax Expense</t>
  </si>
  <si>
    <t>Corporate Business Tax Expense</t>
  </si>
  <si>
    <t>Annual Report Fees</t>
  </si>
  <si>
    <t>Miscellaneous Expense</t>
  </si>
  <si>
    <t>Resident Entertainment</t>
  </si>
  <si>
    <t>Facility Entertainment</t>
  </si>
  <si>
    <t>Raw Food</t>
  </si>
  <si>
    <t>Dietary Supplies</t>
  </si>
  <si>
    <t>Housekeeping Supplies</t>
  </si>
  <si>
    <t>Security Services Expense</t>
  </si>
  <si>
    <t>Automobile Fuel Expense</t>
  </si>
  <si>
    <t>Equipment Rental - Other (Drugs &amp; Supplies)</t>
  </si>
  <si>
    <t>PT Supplies</t>
  </si>
  <si>
    <t>Activity Supplies</t>
  </si>
  <si>
    <t>Facility Other Supplies</t>
  </si>
  <si>
    <t>Charitable Contributions</t>
  </si>
  <si>
    <t>Other Donations</t>
  </si>
  <si>
    <t>Office Equipment Rental</t>
  </si>
  <si>
    <t>Depreciation - Motor Vehicles</t>
  </si>
  <si>
    <t>Interest Expense</t>
  </si>
  <si>
    <t>Bad Debt Reserve Adjustment</t>
  </si>
  <si>
    <t>State Tax Expense</t>
  </si>
  <si>
    <t>Total</t>
  </si>
  <si>
    <t>Contract Nursing</t>
  </si>
  <si>
    <t>Federal Tax</t>
  </si>
  <si>
    <t>Answering Service</t>
  </si>
  <si>
    <t>Compliance Expense</t>
  </si>
  <si>
    <t>Other Postage and Delivery</t>
  </si>
  <si>
    <t>network support</t>
  </si>
  <si>
    <t>Internety Connection</t>
  </si>
  <si>
    <t>Minor equipment</t>
  </si>
  <si>
    <t>Collection fees</t>
  </si>
  <si>
    <t>Medical records</t>
  </si>
  <si>
    <t>Lab expense</t>
  </si>
  <si>
    <t>management fees</t>
  </si>
  <si>
    <t>Loss on fixed asset sale</t>
  </si>
  <si>
    <t>General Liability Ins - related party</t>
  </si>
  <si>
    <t>Lab Expense</t>
  </si>
  <si>
    <t>Service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</si>
</sst>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%_);[Red]_(* \(#,##0.00%\);_(0.00%_);@"/>
    <numFmt numFmtId="165" formatCode="mm/dd/yyyy"/>
    <numFmt numFmtId="166" formatCode="_(&quot;$&quot;* #,##0_);_(&quot;$&quot;* \(#,##0\);_(&quot;$&quot;* &quot;-&quot;??_);_(@_)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</font>
    <font>
      <b/>
      <sz val="9"/>
      <color indexed="18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b/>
      <sz val="10"/>
      <color rgb="FF0000FF"/>
      <name val="Arial"/>
      <family val="2"/>
    </font>
    <font>
      <sz val="10"/>
      <color indexed="63"/>
      <name val="Arial"/>
      <family val="2"/>
    </font>
    <font>
      <b/>
      <i/>
      <sz val="10"/>
      <color indexed="63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7">
    <xf numFmtId="0" fontId="0" fillId="0" borderId="0"/>
    <xf numFmtId="40" fontId="5" fillId="0" borderId="2">
      <alignment horizontal="right"/>
    </xf>
    <xf numFmtId="0" fontId="6" fillId="0" borderId="0">
      <alignment horizontal="left"/>
    </xf>
    <xf numFmtId="40" fontId="7" fillId="0" borderId="0"/>
    <xf numFmtId="0" fontId="6" fillId="0" borderId="0">
      <alignment horizontal="left"/>
    </xf>
    <xf numFmtId="0" fontId="5" fillId="0" borderId="0">
      <alignment horizontal="right"/>
      <protection locked="0"/>
    </xf>
    <xf numFmtId="164" fontId="5" fillId="0" borderId="2">
      <alignment horizontal="right"/>
    </xf>
    <xf numFmtId="40" fontId="5" fillId="0" borderId="0">
      <alignment horizontal="right"/>
    </xf>
    <xf numFmtId="40" fontId="7" fillId="0" borderId="0">
      <alignment horizontal="right"/>
    </xf>
    <xf numFmtId="40" fontId="8" fillId="0" borderId="0">
      <alignment horizontal="right"/>
    </xf>
    <xf numFmtId="0" fontId="7" fillId="0" borderId="0">
      <alignment horizontal="left"/>
    </xf>
    <xf numFmtId="40" fontId="7" fillId="0" borderId="0"/>
    <xf numFmtId="0" fontId="7" fillId="0" borderId="0">
      <alignment horizontal="left"/>
    </xf>
    <xf numFmtId="0" fontId="7" fillId="0" borderId="0">
      <protection locked="0"/>
    </xf>
    <xf numFmtId="164" fontId="7" fillId="0" borderId="0">
      <alignment horizontal="right"/>
    </xf>
    <xf numFmtId="0" fontId="7" fillId="0" borderId="0"/>
    <xf numFmtId="40" fontId="9" fillId="2" borderId="0">
      <alignment horizontal="right" vertical="center"/>
    </xf>
    <xf numFmtId="40" fontId="9" fillId="2" borderId="0">
      <alignment horizontal="left" vertical="center"/>
    </xf>
    <xf numFmtId="40" fontId="9" fillId="2" borderId="0">
      <alignment horizontal="center" vertical="center"/>
    </xf>
    <xf numFmtId="40" fontId="9" fillId="2" borderId="0">
      <alignment horizontal="center" vertical="center"/>
    </xf>
    <xf numFmtId="0" fontId="9" fillId="2" borderId="0">
      <alignment horizontal="right" vertical="center"/>
      <protection locked="0"/>
    </xf>
    <xf numFmtId="40" fontId="9" fillId="2" borderId="0">
      <alignment horizontal="right" vertical="center"/>
    </xf>
    <xf numFmtId="40" fontId="9" fillId="2" borderId="0">
      <alignment horizontal="right"/>
    </xf>
    <xf numFmtId="40" fontId="9" fillId="2" borderId="0">
      <alignment horizontal="center" vertical="center"/>
    </xf>
    <xf numFmtId="40" fontId="7" fillId="0" borderId="0"/>
    <xf numFmtId="0" fontId="7" fillId="0" borderId="0">
      <alignment horizontal="left"/>
    </xf>
    <xf numFmtId="40" fontId="7" fillId="0" borderId="0"/>
    <xf numFmtId="40" fontId="7" fillId="0" borderId="0">
      <alignment horizontal="center" vertical="center"/>
    </xf>
    <xf numFmtId="0" fontId="7" fillId="0" borderId="0"/>
    <xf numFmtId="164" fontId="7" fillId="0" borderId="0">
      <alignment horizontal="right"/>
    </xf>
    <xf numFmtId="40" fontId="7" fillId="0" borderId="0"/>
    <xf numFmtId="40" fontId="9" fillId="2" borderId="0">
      <alignment horizontal="center" vertical="center"/>
    </xf>
    <xf numFmtId="40" fontId="9" fillId="2" borderId="0">
      <alignment horizontal="center" vertical="center"/>
    </xf>
    <xf numFmtId="164" fontId="9" fillId="2" borderId="0">
      <alignment horizontal="center" vertical="center"/>
    </xf>
    <xf numFmtId="40" fontId="9" fillId="2" borderId="0">
      <alignment horizontal="right"/>
    </xf>
    <xf numFmtId="40" fontId="5" fillId="0" borderId="3">
      <alignment horizontal="right"/>
    </xf>
    <xf numFmtId="0" fontId="6" fillId="0" borderId="0">
      <alignment horizontal="left"/>
    </xf>
    <xf numFmtId="40" fontId="7" fillId="0" borderId="0"/>
    <xf numFmtId="0" fontId="6" fillId="0" borderId="0">
      <alignment horizontal="left"/>
    </xf>
    <xf numFmtId="0" fontId="5" fillId="0" borderId="0">
      <alignment horizontal="right"/>
      <protection locked="0"/>
    </xf>
    <xf numFmtId="164" fontId="5" fillId="0" borderId="3">
      <alignment horizontal="right"/>
    </xf>
    <xf numFmtId="40" fontId="5" fillId="0" borderId="0">
      <alignment horizontal="right"/>
    </xf>
    <xf numFmtId="40" fontId="7" fillId="0" borderId="0"/>
    <xf numFmtId="40" fontId="7" fillId="0" borderId="0"/>
    <xf numFmtId="40" fontId="5" fillId="0" borderId="4">
      <alignment horizontal="right"/>
    </xf>
    <xf numFmtId="40" fontId="5" fillId="0" borderId="0">
      <alignment horizontal="left"/>
    </xf>
    <xf numFmtId="40" fontId="7" fillId="0" borderId="0"/>
    <xf numFmtId="40" fontId="5" fillId="0" borderId="0">
      <alignment horizontal="left"/>
    </xf>
    <xf numFmtId="0" fontId="5" fillId="0" borderId="0">
      <alignment horizontal="right"/>
      <protection locked="0"/>
    </xf>
    <xf numFmtId="164" fontId="5" fillId="0" borderId="4">
      <alignment horizontal="right"/>
    </xf>
    <xf numFmtId="40" fontId="5" fillId="0" borderId="0">
      <alignment horizontal="right"/>
    </xf>
    <xf numFmtId="0" fontId="9" fillId="2" borderId="0">
      <alignment horizontal="center" vertical="center"/>
    </xf>
    <xf numFmtId="40" fontId="9" fillId="2" borderId="0">
      <alignment horizontal="center" vertical="center"/>
    </xf>
    <xf numFmtId="40" fontId="9" fillId="2" borderId="0">
      <alignment horizontal="center" vertical="center"/>
    </xf>
    <xf numFmtId="40" fontId="9" fillId="2" borderId="0">
      <alignment horizontal="center" vertical="center"/>
    </xf>
    <xf numFmtId="40" fontId="9" fillId="2" borderId="0">
      <alignment horizontal="center" vertical="center"/>
    </xf>
    <xf numFmtId="40" fontId="9" fillId="2" borderId="0">
      <alignment horizontal="center" vertical="center"/>
    </xf>
    <xf numFmtId="40" fontId="9" fillId="2" borderId="0">
      <alignment horizontal="center" vertical="center"/>
    </xf>
    <xf numFmtId="40" fontId="9" fillId="2" borderId="0">
      <alignment horizontal="center" vertical="center"/>
    </xf>
    <xf numFmtId="40" fontId="9" fillId="2" borderId="0">
      <alignment horizontal="center" vertical="center"/>
    </xf>
    <xf numFmtId="40" fontId="9" fillId="2" borderId="0">
      <alignment horizontal="center" vertical="center"/>
    </xf>
    <xf numFmtId="40" fontId="7" fillId="0" borderId="0"/>
    <xf numFmtId="40" fontId="7" fillId="0" borderId="0"/>
    <xf numFmtId="40" fontId="7" fillId="0" borderId="0"/>
    <xf numFmtId="40" fontId="7" fillId="0" borderId="0"/>
    <xf numFmtId="40" fontId="7" fillId="0" borderId="0">
      <protection locked="0"/>
    </xf>
    <xf numFmtId="40" fontId="7" fillId="0" borderId="0"/>
    <xf numFmtId="40" fontId="7" fillId="0" borderId="0"/>
    <xf numFmtId="0" fontId="5" fillId="3" borderId="0">
      <alignment horizontal="center" vertical="center"/>
    </xf>
    <xf numFmtId="40" fontId="5" fillId="3" borderId="0">
      <alignment horizontal="center" vertical="center"/>
    </xf>
    <xf numFmtId="40" fontId="5" fillId="3" borderId="0">
      <alignment horizontal="center" vertical="center"/>
    </xf>
    <xf numFmtId="0" fontId="5" fillId="3" borderId="0">
      <alignment horizontal="left" vertical="center"/>
    </xf>
    <xf numFmtId="0" fontId="5" fillId="4" borderId="0">
      <alignment horizontal="left"/>
    </xf>
    <xf numFmtId="40" fontId="7" fillId="0" borderId="0"/>
    <xf numFmtId="0" fontId="5" fillId="4" borderId="0">
      <alignment horizontal="left"/>
    </xf>
    <xf numFmtId="40" fontId="5" fillId="0" borderId="0">
      <alignment horizontal="right"/>
    </xf>
    <xf numFmtId="40" fontId="9" fillId="2" borderId="0"/>
    <xf numFmtId="40" fontId="9" fillId="2" borderId="0"/>
    <xf numFmtId="40" fontId="7" fillId="0" borderId="0"/>
    <xf numFmtId="0" fontId="10" fillId="5" borderId="0">
      <alignment horizontal="left" vertical="top" wrapText="1"/>
    </xf>
    <xf numFmtId="40" fontId="10" fillId="0" borderId="0"/>
    <xf numFmtId="40" fontId="10" fillId="0" borderId="0"/>
    <xf numFmtId="0" fontId="10" fillId="0" borderId="0">
      <alignment horizontal="left"/>
    </xf>
    <xf numFmtId="0" fontId="10" fillId="0" borderId="0">
      <alignment horizontal="center"/>
    </xf>
    <xf numFmtId="0" fontId="11" fillId="0" borderId="0">
      <alignment horizontal="center"/>
      <protection locked="0"/>
    </xf>
    <xf numFmtId="0" fontId="11" fillId="0" borderId="0">
      <alignment horizontal="center"/>
    </xf>
    <xf numFmtId="0" fontId="5" fillId="4" borderId="0">
      <alignment horizontal="left"/>
    </xf>
    <xf numFmtId="0" fontId="5" fillId="4" borderId="0">
      <alignment horizontal="center"/>
    </xf>
    <xf numFmtId="0" fontId="12" fillId="2" borderId="0">
      <alignment horizontal="left"/>
    </xf>
    <xf numFmtId="0" fontId="12" fillId="2" borderId="0">
      <alignment horizontal="left"/>
    </xf>
    <xf numFmtId="0" fontId="11" fillId="0" borderId="0">
      <alignment horizontal="center"/>
      <protection locked="0"/>
    </xf>
    <xf numFmtId="0" fontId="11" fillId="0" borderId="0">
      <alignment horizontal="center"/>
    </xf>
    <xf numFmtId="40" fontId="13" fillId="0" borderId="5"/>
    <xf numFmtId="40" fontId="13" fillId="0" borderId="5"/>
    <xf numFmtId="0" fontId="13" fillId="0" borderId="0"/>
    <xf numFmtId="0" fontId="13" fillId="0" borderId="0"/>
    <xf numFmtId="0" fontId="11" fillId="0" borderId="0">
      <alignment horizontal="center"/>
      <protection locked="0"/>
    </xf>
    <xf numFmtId="0" fontId="11" fillId="0" borderId="0">
      <alignment horizontal="center"/>
    </xf>
    <xf numFmtId="0" fontId="14" fillId="6" borderId="0">
      <alignment horizontal="left"/>
    </xf>
    <xf numFmtId="0" fontId="14" fillId="6" borderId="0">
      <alignment horizontal="left"/>
    </xf>
    <xf numFmtId="40" fontId="5" fillId="0" borderId="3">
      <alignment horizontal="right"/>
    </xf>
    <xf numFmtId="0" fontId="15" fillId="0" borderId="0">
      <alignment horizontal="left"/>
    </xf>
    <xf numFmtId="40" fontId="7" fillId="0" borderId="0"/>
    <xf numFmtId="0" fontId="15" fillId="0" borderId="0">
      <alignment horizontal="left"/>
    </xf>
    <xf numFmtId="0" fontId="5" fillId="0" borderId="0" applyBorder="0">
      <alignment horizontal="right"/>
      <protection locked="0"/>
    </xf>
    <xf numFmtId="164" fontId="5" fillId="0" borderId="3">
      <alignment horizontal="right"/>
    </xf>
    <xf numFmtId="40" fontId="5" fillId="0" borderId="0" applyBorder="0">
      <alignment horizontal="right"/>
    </xf>
    <xf numFmtId="0" fontId="7" fillId="0" borderId="0"/>
    <xf numFmtId="40" fontId="16" fillId="7" borderId="0">
      <alignment horizontal="left"/>
    </xf>
    <xf numFmtId="40" fontId="16" fillId="7" borderId="0">
      <alignment horizontal="left"/>
    </xf>
    <xf numFmtId="0" fontId="17" fillId="7" borderId="0">
      <alignment horizontal="left"/>
      <protection locked="0"/>
    </xf>
    <xf numFmtId="14" fontId="17" fillId="7" borderId="0">
      <alignment horizontal="left"/>
      <protection locked="0"/>
    </xf>
    <xf numFmtId="40" fontId="5" fillId="0" borderId="0">
      <alignment horizontal="right"/>
    </xf>
    <xf numFmtId="40" fontId="18" fillId="7" borderId="0">
      <alignment horizontal="left"/>
    </xf>
    <xf numFmtId="40" fontId="18" fillId="7" borderId="0">
      <alignment horizontal="left"/>
    </xf>
    <xf numFmtId="40" fontId="7" fillId="0" borderId="0"/>
    <xf numFmtId="40" fontId="5" fillId="0" borderId="4">
      <alignment horizontal="right"/>
    </xf>
    <xf numFmtId="40" fontId="5" fillId="0" borderId="0">
      <alignment horizontal="left"/>
    </xf>
    <xf numFmtId="40" fontId="7" fillId="0" borderId="0"/>
    <xf numFmtId="40" fontId="5" fillId="0" borderId="0">
      <alignment horizontal="left"/>
    </xf>
    <xf numFmtId="0" fontId="5" fillId="0" borderId="0">
      <alignment horizontal="right"/>
      <protection locked="0"/>
    </xf>
    <xf numFmtId="164" fontId="5" fillId="0" borderId="4">
      <alignment horizontal="right"/>
    </xf>
    <xf numFmtId="40" fontId="5" fillId="0" borderId="0">
      <alignment horizontal="right"/>
    </xf>
    <xf numFmtId="40" fontId="5" fillId="0" borderId="0">
      <alignment horizontal="right"/>
    </xf>
    <xf numFmtId="0" fontId="5" fillId="4" borderId="0">
      <alignment horizontal="left"/>
    </xf>
    <xf numFmtId="40" fontId="7" fillId="0" borderId="0"/>
    <xf numFmtId="0" fontId="5" fillId="4" borderId="0">
      <alignment horizontal="left"/>
    </xf>
    <xf numFmtId="0" fontId="5" fillId="0" borderId="0">
      <alignment horizontal="right"/>
      <protection locked="0"/>
    </xf>
    <xf numFmtId="164" fontId="5" fillId="0" borderId="0">
      <alignment horizontal="right"/>
    </xf>
    <xf numFmtId="40" fontId="5" fillId="0" borderId="0">
      <alignment horizontal="right"/>
    </xf>
    <xf numFmtId="0" fontId="13" fillId="0" borderId="0"/>
    <xf numFmtId="40" fontId="10" fillId="0" borderId="5"/>
    <xf numFmtId="40" fontId="10" fillId="0" borderId="5"/>
    <xf numFmtId="0" fontId="10" fillId="0" borderId="0"/>
    <xf numFmtId="0" fontId="10" fillId="0" borderId="0"/>
    <xf numFmtId="40" fontId="10" fillId="0" borderId="0"/>
    <xf numFmtId="165" fontId="10" fillId="0" borderId="0"/>
    <xf numFmtId="40" fontId="10" fillId="0" borderId="0"/>
    <xf numFmtId="0" fontId="10" fillId="0" borderId="0"/>
    <xf numFmtId="0" fontId="10" fillId="0" borderId="0"/>
    <xf numFmtId="40" fontId="5" fillId="0" borderId="5">
      <alignment horizontal="right"/>
    </xf>
    <xf numFmtId="40" fontId="5" fillId="0" borderId="0">
      <alignment horizontal="left"/>
    </xf>
    <xf numFmtId="40" fontId="7" fillId="0" borderId="0"/>
    <xf numFmtId="40" fontId="5" fillId="0" borderId="0">
      <alignment horizontal="left"/>
    </xf>
    <xf numFmtId="0" fontId="5" fillId="0" borderId="0">
      <alignment horizontal="right"/>
      <protection locked="0"/>
    </xf>
    <xf numFmtId="164" fontId="5" fillId="0" borderId="5">
      <alignment horizontal="right"/>
    </xf>
    <xf numFmtId="40" fontId="5" fillId="0" borderId="0">
      <alignment horizontal="right"/>
    </xf>
  </cellStyleXfs>
  <cellXfs count="24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0" xfId="0" applyAlignment="1">
      <alignment vertical="center" wrapText="1"/>
    </xf>
    <xf numFmtId="38" fontId="0" fillId="0" borderId="1" xfId="0" applyNumberFormat="1" applyBorder="1" applyAlignment="1">
      <alignment horizontal="right" vertical="center" wrapText="1"/>
    </xf>
    <xf numFmtId="38" fontId="0" fillId="0" borderId="1" xfId="0" applyNumberFormat="1" applyBorder="1" applyAlignment="1">
      <alignment horizontal="right" vertical="center" wrapText="1" indent="1"/>
    </xf>
    <xf numFmtId="38" fontId="0" fillId="0" borderId="1" xfId="0" applyNumberFormat="1" applyBorder="1" applyAlignment="1">
      <alignment horizontal="right"/>
    </xf>
    <xf numFmtId="38" fontId="0" fillId="0" borderId="0" xfId="0" applyNumberFormat="1" applyAlignment="1">
      <alignment horizontal="right"/>
    </xf>
    <xf numFmtId="38" fontId="0" fillId="0" borderId="0" xfId="0" applyNumberFormat="1" applyAlignment="1">
      <alignment horizontal="right" vertical="center" wrapText="1"/>
    </xf>
    <xf numFmtId="38" fontId="0" fillId="0" borderId="0" xfId="0" applyNumberFormat="1" applyAlignment="1">
      <alignment horizontal="right" vertical="center" wrapText="1" indent="1"/>
    </xf>
    <xf numFmtId="0" fontId="20" fillId="0" borderId="1" xfId="10" quotePrefix="1" applyFont="1" applyBorder="1">
      <alignment horizontal="left"/>
    </xf>
    <xf numFmtId="37" fontId="21" fillId="0" borderId="1" xfId="0" applyNumberFormat="1" applyFont="1" applyBorder="1" applyAlignment="1">
      <alignment vertical="center" wrapText="1"/>
    </xf>
    <xf numFmtId="38" fontId="21" fillId="0" borderId="1" xfId="0" applyNumberFormat="1" applyFont="1" applyBorder="1" applyAlignment="1">
      <alignment horizontal="center" vertical="center" wrapText="1"/>
    </xf>
    <xf numFmtId="38" fontId="21" fillId="0" borderId="1" xfId="0" applyNumberFormat="1" applyFont="1" applyBorder="1" applyAlignment="1">
      <alignment horizontal="right" vertical="center" wrapText="1"/>
    </xf>
    <xf numFmtId="38" fontId="19" fillId="0" borderId="1" xfId="0" applyNumberFormat="1" applyFont="1" applyBorder="1" applyAlignment="1">
      <alignment horizontal="right"/>
    </xf>
    <xf numFmtId="166" fontId="22" fillId="0" borderId="1" xfId="8" applyNumberFormat="1" applyFont="1" applyBorder="1">
      <alignment horizontal="right"/>
    </xf>
    <xf numFmtId="166" fontId="19" fillId="0" borderId="1" xfId="0" applyNumberFormat="1" applyFont="1" applyBorder="1" applyAlignment="1">
      <alignment horizontal="right"/>
    </xf>
  </cellXfs>
  <cellStyles count="147">
    <cellStyle name="AccountClassificationTotalRowBalanceCol" xfId="1" xr:uid="{DB72997C-9AF8-4B6C-9FD9-EF0BDF1FAD4E}"/>
    <cellStyle name="AccountClassificationTotalRowDescCol" xfId="2" xr:uid="{910C1C67-007E-4AF2-82B9-9FB04815E497}"/>
    <cellStyle name="AccountClassificationTotalRowJERefCol" xfId="3" xr:uid="{DFC32E1C-9BD5-45DF-AED6-E54E1BB54198}"/>
    <cellStyle name="AccountClassificationTotalRowNameCol" xfId="4" xr:uid="{39B3758D-6731-4635-93A8-4CB4DDB7E8E9}"/>
    <cellStyle name="AccountClassificationTotalRowSpacerCol" xfId="5" xr:uid="{E58A8409-DFF1-430B-A0D4-CDDAC7157B05}"/>
    <cellStyle name="AccountClassificationTotalRowVarPectCol" xfId="6" xr:uid="{F34C945F-4BA6-4132-9C89-BE634AB1B072}"/>
    <cellStyle name="AccountClassificationTotalRowWPRefCol" xfId="7" xr:uid="{661DDDD3-B2B6-42AB-8354-63D299B075DE}"/>
    <cellStyle name="AccountDetailRowBalanceCol" xfId="8" xr:uid="{05FF5ED8-A155-4CD1-A58C-9F6FF3ABCE7B}"/>
    <cellStyle name="AccountDetailRowBalanceColNegative" xfId="9" xr:uid="{E74A3DA2-B786-45F3-8639-55602D6B047C}"/>
    <cellStyle name="AccountDetailRowDescCol" xfId="10" xr:uid="{21E5B0E1-713D-48B2-873C-6B7FAB1F11D1}"/>
    <cellStyle name="AccountDetailRowJERefCol" xfId="11" xr:uid="{8E1807E4-ACB0-49C1-9628-136CB2D8A06D}"/>
    <cellStyle name="AccountDetailRowNameCol" xfId="12" xr:uid="{CB704E7C-6362-4AB1-A760-2A28F4D0E6E2}"/>
    <cellStyle name="AccountDetailRowSpacerCol" xfId="13" xr:uid="{769CC6EF-B3DA-4784-8DDA-F281DCB8EBD1}"/>
    <cellStyle name="AccountDetailRowVarPectCol" xfId="14" xr:uid="{047CA76F-67AE-43A3-A818-C5B005133156}"/>
    <cellStyle name="AccountDetailRowWPRefCol" xfId="15" xr:uid="{59BC9D39-B133-4C88-A519-33ACC2FAF839}"/>
    <cellStyle name="AccountNetIncomeLossRowBalanceCol" xfId="16" xr:uid="{DD37879A-A075-4A10-9FFE-0E687FC33E65}"/>
    <cellStyle name="AccountNetIncomeLossRowDescCol" xfId="17" xr:uid="{C907850B-5623-4FD8-A9A2-A4EFEA89998F}"/>
    <cellStyle name="AccountNetIncomeLossRowJERefCol" xfId="18" xr:uid="{DB40425F-63D1-4C41-A284-2B7A9D29D411}"/>
    <cellStyle name="AccountNetIncomeLossRowNameCol" xfId="19" xr:uid="{5DBFF887-6710-4336-B94F-BB0D75DC4DFE}"/>
    <cellStyle name="AccountNetIncomeLossRowSpacerCol" xfId="20" xr:uid="{17FA7096-27EF-49FA-8C37-78148947C952}"/>
    <cellStyle name="AccountNetIncomeLossRowWPRefCol" xfId="21" xr:uid="{65BC8E06-41BB-4431-97C0-150AF2901CB5}"/>
    <cellStyle name="AccountTotalBalanceCol" xfId="22" xr:uid="{1E2E00AF-E0A4-40AE-A520-45F966E6DAC7}"/>
    <cellStyle name="AccountTotalDescCol" xfId="23" xr:uid="{7940CF5B-0628-4D04-907E-FED2A4FE44BC}"/>
    <cellStyle name="AccountTotalDetailRowBalanceCol" xfId="24" xr:uid="{1516CFDE-50E5-40F9-A721-D82B76B0F43D}"/>
    <cellStyle name="AccountTotalDetailRowDescCol" xfId="25" xr:uid="{49828C52-3302-44A4-96D1-E93236CFD77B}"/>
    <cellStyle name="AccountTotalDetailRowJERefCol" xfId="26" xr:uid="{7CBB113A-DBA6-4157-A697-F8937FDE7F11}"/>
    <cellStyle name="AccountTotalDetailRowNameCol" xfId="27" xr:uid="{5483E186-2EC1-414C-A536-B80ABBEB58A7}"/>
    <cellStyle name="AccountTotalDetailRowSpacerCol" xfId="28" xr:uid="{49A326CB-0D42-4AF8-B685-45EBCB8B0CA2}"/>
    <cellStyle name="AccountTotalDetailRowVarPectCol" xfId="29" xr:uid="{BF584D7F-38E5-4B43-9D79-E8BB7BDF0439}"/>
    <cellStyle name="AccountTotalDetailRowWPRefCol" xfId="30" xr:uid="{23190529-4C7D-464A-BE94-884B4A156271}"/>
    <cellStyle name="AccountTotalJERefCol" xfId="31" xr:uid="{87459F2F-5A23-4B63-BA24-66D9228203B5}"/>
    <cellStyle name="AccountTotalNameCol" xfId="32" xr:uid="{16C2BF9E-5EB6-4FF6-ACBD-9A8527E39F62}"/>
    <cellStyle name="AccountTotalVarPectCol" xfId="33" xr:uid="{D0C3E183-4A75-4093-B662-4FC467EE197A}"/>
    <cellStyle name="AccountTotalWPRefCol" xfId="34" xr:uid="{2A5259F7-8DB5-476F-B938-3ED61441CF63}"/>
    <cellStyle name="AccountTypeTotalRowBalanceCol" xfId="35" xr:uid="{2AC88447-027C-45F2-8918-1399ED3E29C3}"/>
    <cellStyle name="AccountTypeTotalRowDescCol" xfId="36" xr:uid="{3C5012D0-F603-43C7-9B9E-EB237433A92A}"/>
    <cellStyle name="AccountTypeTotalRowJERefCol" xfId="37" xr:uid="{5D365D68-85D9-47B4-9307-331430261278}"/>
    <cellStyle name="AccountTypeTotalRowNameCol" xfId="38" xr:uid="{967D96B7-14F5-4C7A-9EF5-273B1E7E0879}"/>
    <cellStyle name="AccountTypeTotalRowSpacerCol" xfId="39" xr:uid="{A9330B11-CBC7-4CD7-B08A-0AD2C813ED41}"/>
    <cellStyle name="AccountTypeTotalRowVarPectCol" xfId="40" xr:uid="{9660900D-15CF-4B1D-92F8-2F7D0B44C41E}"/>
    <cellStyle name="AccountTypeTotalRowWPRefCol" xfId="41" xr:uid="{39CEE0B3-0B8A-404B-8112-EBC40E77218F}"/>
    <cellStyle name="BlankRow" xfId="42" xr:uid="{B1885AF6-9F43-4C53-908F-8CFB2B3D6E9F}"/>
    <cellStyle name="BlankRowJERefCol" xfId="43" xr:uid="{86DCA732-83AA-46F0-AB2F-442999855E6D}"/>
    <cellStyle name="ClassifiedGroupTotalRowBalanceCol" xfId="44" xr:uid="{B52D5F66-5E68-4756-A9F5-30EBC3052C09}"/>
    <cellStyle name="ClassifiedGroupTotalRowDescCol" xfId="45" xr:uid="{0DE5235A-6610-435D-9006-41D7965B9DF7}"/>
    <cellStyle name="ClassifiedGroupTotalRowJERefCol" xfId="46" xr:uid="{B5EE14F6-D7DA-4521-84B8-3182FB68A094}"/>
    <cellStyle name="ClassifiedGroupTotalRowNameCol" xfId="47" xr:uid="{D0A9D2A3-6FA2-422C-93DD-1D239B357522}"/>
    <cellStyle name="ClassifiedGroupTotalRowSpacerCol" xfId="48" xr:uid="{2C439DA4-97CB-4F08-8206-FAC155FE0E02}"/>
    <cellStyle name="ClassifiedGroupTotalRowVarPectCol" xfId="49" xr:uid="{02235FB9-5FB8-4984-B69A-9B030EB25033}"/>
    <cellStyle name="ClassifiedGroupTotalRowWPRefCol" xfId="50" xr:uid="{1378B2C5-4B4A-4896-A274-B921197B1EDF}"/>
    <cellStyle name="ColumnHeaderRowBalanceCol" xfId="51" xr:uid="{4211CF8D-B534-47DD-9C1C-0B6D7F667B81}"/>
    <cellStyle name="ColumnHeaderRowBlankCol" xfId="52" xr:uid="{FFEE16CE-6730-4336-B8D6-226431C189A4}"/>
    <cellStyle name="ColumnHeaderRowCreditCol" xfId="53" xr:uid="{42600AA3-DFF7-4F53-86E1-EF6A8F82AF53}"/>
    <cellStyle name="ColumnHeaderRowDebitCol" xfId="54" xr:uid="{9DE81369-7B5A-4B3E-8E5D-CED125278E7B}"/>
    <cellStyle name="ColumnHeaderRowDescCol" xfId="55" xr:uid="{A1BCF2C6-D33C-481C-B0A2-A634D0635433}"/>
    <cellStyle name="ColumnHeaderRowJERefCol" xfId="56" xr:uid="{98B868AA-CFFC-4003-97FD-4BC5768663BF}"/>
    <cellStyle name="ColumnHeaderRowNameCol" xfId="57" xr:uid="{8ED5E79D-D5E0-4CE8-BF8B-9439CD0CB34C}"/>
    <cellStyle name="ColumnHeaderRowSpacerCol" xfId="58" xr:uid="{16992800-8BC0-4B8C-8F1C-7C95BD6DB5E1}"/>
    <cellStyle name="ColumnHeaderRowVarPectCol" xfId="59" xr:uid="{47048FDE-836B-47BB-BF10-FE7E2A6A95D6}"/>
    <cellStyle name="ColumnHeaderRowWPRefCol" xfId="60" xr:uid="{099433AA-9355-4EA7-9731-D582F671DF90}"/>
    <cellStyle name="ColumnMetadataRowBalanceCol" xfId="61" xr:uid="{9D39A07D-6DBE-4F02-A407-92CD37AD4ABC}"/>
    <cellStyle name="ColumnMetadataRowDescCol" xfId="62" xr:uid="{D800F98D-6AC3-4824-8A28-0753DFEA1A16}"/>
    <cellStyle name="ColumnMetadataRowJERefCol" xfId="63" xr:uid="{4215B9B4-645C-40CC-A7FB-F13F4D59AC94}"/>
    <cellStyle name="ColumnMetadataRowNameCol" xfId="64" xr:uid="{EF288183-5E2B-4129-84C5-697CAF530A70}"/>
    <cellStyle name="ColumnMetadataRowSpacerCol" xfId="65" xr:uid="{64EA6416-14F3-4D2F-8981-69A1D782DE23}"/>
    <cellStyle name="ColumnMetadataRowVarPectCol" xfId="66" xr:uid="{A92DFABE-B8B9-4A7E-A271-89CFF60DDE0F}"/>
    <cellStyle name="ColumnMetadataRowWPRefCol" xfId="67" xr:uid="{1B1E16C8-258E-4A02-95ED-495360BFDC92}"/>
    <cellStyle name="FundHeaderRowCol.*" xfId="68" xr:uid="{5B84B0C6-4308-459D-BDF8-9BB29A35F10B}"/>
    <cellStyle name="FundHeaderRowCol.1" xfId="69" xr:uid="{9E6E3020-BAC7-4534-AC98-9D7F00EA1658}"/>
    <cellStyle name="FundHeaderRowCol.2" xfId="70" xr:uid="{18072AC2-7B26-4985-B5FE-2AC4C5916497}"/>
    <cellStyle name="FundHeaderRowCol.Desc" xfId="71" xr:uid="{A4D23C11-F035-49EB-8EB1-510B206A5D54}"/>
    <cellStyle name="FundSectionHeaderRowDescCol" xfId="72" xr:uid="{128D2529-25A5-42E0-B36B-C65CFFAD47B5}"/>
    <cellStyle name="FundSectionHeaderRowJERefCol" xfId="73" xr:uid="{73BBD75B-66A7-44B8-B0DD-67F5F6FE6859}"/>
    <cellStyle name="FundSectionHeaderRowNameCol" xfId="74" xr:uid="{095A0640-CCAA-4D79-8350-73F93D320DEF}"/>
    <cellStyle name="GroupSectionHeaderRowBalance" xfId="75" xr:uid="{C5590ECE-C683-4515-ACA2-383A161769EE}"/>
    <cellStyle name="GroupSectionHeaderRowDescCol" xfId="76" xr:uid="{0EB6BF10-EFF4-44EF-9894-498319DA907E}"/>
    <cellStyle name="GroupSectionHeaderRowNameCol" xfId="77" xr:uid="{5A0C0607-3382-4A6C-A99B-5E8A2CEEE100}"/>
    <cellStyle name="GroupSelectionHeaderRowJERefCol" xfId="78" xr:uid="{2A986DAA-92E4-4C6F-852B-BD6AB1D9338A}"/>
    <cellStyle name="JEDescriptionRowNameCol" xfId="79" xr:uid="{8FE50D26-C725-4C9D-97F5-B7E8003BE660}"/>
    <cellStyle name="JEDetailRowCreditCol" xfId="80" xr:uid="{B5E6DF18-9D96-4C4E-9631-8C56CF942AFC}"/>
    <cellStyle name="JEDetailRowDebitCol" xfId="81" xr:uid="{8C0D7806-E00F-48FA-A58E-1E69B5FC7CA6}"/>
    <cellStyle name="JEDetailRowDescCol" xfId="82" xr:uid="{FD999FB6-190C-4D49-AF51-9CAB6AD8F15A}"/>
    <cellStyle name="JEDetailRowNameCol" xfId="83" xr:uid="{A2BBA613-BAF7-4924-9AB2-661D3ABF280B}"/>
    <cellStyle name="JEDetailRowSpacerCol" xfId="84" xr:uid="{35C6C392-C0D6-45A7-B23C-9574E4A35757}"/>
    <cellStyle name="JEDetailRowWPRefCol" xfId="85" xr:uid="{07C7756F-29F5-4B1B-BB8B-44109EE8AE37}"/>
    <cellStyle name="JEFundSectionHeaderRowDescCol" xfId="86" xr:uid="{C686BFDE-B40B-408C-A74F-8CCAE16782F3}"/>
    <cellStyle name="JEFundSectionHeaderRowNameCol" xfId="87" xr:uid="{7C71B242-68CE-488E-897B-648389A9E7AA}"/>
    <cellStyle name="JEIdentityRowDescCol" xfId="88" xr:uid="{2FF405D6-DB1B-42B4-AE3E-54F712D801DF}"/>
    <cellStyle name="JEIdentityRowNameCol" xfId="89" xr:uid="{41169543-CBE3-4936-AFA5-3B263361BC44}"/>
    <cellStyle name="JEIdentityRowSpacerCol" xfId="90" xr:uid="{01FAA825-7D7E-4E89-8A2A-13654B731519}"/>
    <cellStyle name="JEIdentityRowWPRefCol" xfId="91" xr:uid="{5491DBE7-4B22-4E72-A40C-92E537CA0D6C}"/>
    <cellStyle name="JETotalRowCreditCol" xfId="92" xr:uid="{62A79CA8-A987-4C94-833D-84ACB030B615}"/>
    <cellStyle name="JETotalRowDebitCol" xfId="93" xr:uid="{284E87C3-25EF-4CEF-89ED-ED7829178B67}"/>
    <cellStyle name="JETotalRowDescCol" xfId="94" xr:uid="{631C89DD-63AD-4A47-A9A7-B657868659BA}"/>
    <cellStyle name="JETotalRowNameCol" xfId="95" xr:uid="{ACF47F0F-410F-4833-BB30-ACC2EA820DE8}"/>
    <cellStyle name="JETotalRowSpacerCol" xfId="96" xr:uid="{3040EC7E-2051-4D03-AB78-6EBCFBD301EF}"/>
    <cellStyle name="JETotalRowWPRefCol" xfId="97" xr:uid="{1F99EF71-60AA-417A-88BD-2602FAAE8EFF}"/>
    <cellStyle name="JETypeDescriptionRowDescCol" xfId="98" xr:uid="{CE219E2D-B37C-4804-BCD9-79B02976E1B6}"/>
    <cellStyle name="JETypeDescriptionRowNameCol" xfId="99" xr:uid="{F4FF98C2-687E-4036-A6F9-8FD1E350F159}"/>
    <cellStyle name="NetIncomeLossRowBalanceCol" xfId="100" xr:uid="{60E7C15B-143E-44E0-9DAE-FDA970B15E32}"/>
    <cellStyle name="NetIncomeLossRowDescCol" xfId="101" xr:uid="{568E4400-8D64-4843-9113-09F387E1DE1D}"/>
    <cellStyle name="NetIncomeLossRowJERefCol" xfId="102" xr:uid="{D5A61230-F59C-4E94-81CC-99B5875BAB1C}"/>
    <cellStyle name="NetIncomeLossRowNameCol" xfId="103" xr:uid="{D8141E0E-08FC-49C5-9295-1A18576B4609}"/>
    <cellStyle name="NetIncomeLossRowSpacerCol" xfId="104" xr:uid="{89709792-1512-4F2B-A2EF-315D8A5E68CD}"/>
    <cellStyle name="NetIncomeLossRowVarPectCol" xfId="105" xr:uid="{FB7C153A-9559-4334-AEF9-A7CB3F53AD7A}"/>
    <cellStyle name="NetIncomeLossRowWPRefCol" xfId="106" xr:uid="{C4BB2C0B-54A5-4C27-9243-4A1BFB22B8E9}"/>
    <cellStyle name="Normal" xfId="0" builtinId="0"/>
    <cellStyle name="Normal 2" xfId="107" xr:uid="{67ACBB2E-D336-4FFB-938E-EE65A8EDA184}"/>
    <cellStyle name="ReportHeaderRowCol.*" xfId="108" xr:uid="{98975827-A76E-49F2-BC8A-3C638256702F}"/>
    <cellStyle name="ReportHeaderRowCol.1" xfId="109" xr:uid="{0E6CCC45-73AC-4CB0-80F9-CF9DB7997035}"/>
    <cellStyle name="ReportHeaderRowCol.2" xfId="110" xr:uid="{76C95289-7ED7-4366-8273-BCD05E769103}"/>
    <cellStyle name="ReportHeaderRowCol.Date" xfId="111" xr:uid="{150EC1B9-8D9E-4F9D-9450-8F668F8B1FE6}"/>
    <cellStyle name="SubgroupSectionHeaderRowBalanceCol" xfId="112" xr:uid="{49C119E5-F110-4593-ACBE-D01769C1A569}"/>
    <cellStyle name="SubgroupSectionHeaderRowDescCol" xfId="113" xr:uid="{C771959F-1D33-4D5B-8A03-85F5E31050B2}"/>
    <cellStyle name="SubgroupSectionHeaderRowNameCol" xfId="114" xr:uid="{A42F69B8-A906-4BA4-A596-40963C596DF5}"/>
    <cellStyle name="SubGroupSelectionHeaderRowJERefCol" xfId="115" xr:uid="{58425593-DFA1-42F6-B0FA-165506C92B3A}"/>
    <cellStyle name="SubgroupSubtotalRowBalanceCol" xfId="116" xr:uid="{04A33F1C-E2D4-4EC7-B395-9DBF8237D7C5}"/>
    <cellStyle name="SubgroupSubtotalRowDescCol" xfId="117" xr:uid="{C6E07CE1-3DE2-466C-8CF2-9737ACB4B9D6}"/>
    <cellStyle name="SubgroupSubtotalRowJERefCol" xfId="118" xr:uid="{0C9D18A6-D0CA-4B2B-A75D-E25226788773}"/>
    <cellStyle name="SubgroupSubtotalRowNameCol" xfId="119" xr:uid="{C014644A-E13C-4BD5-9DF2-63ED660E4776}"/>
    <cellStyle name="SubgroupSubtotalRowSpacerCol" xfId="120" xr:uid="{8B893B8A-C51D-4158-80F0-1A5DF6B4A3E7}"/>
    <cellStyle name="SubgroupSubtotalRowVarPectCol" xfId="121" xr:uid="{03417802-81E2-4513-B980-309AA2A17509}"/>
    <cellStyle name="SubgroupSubtotalRowWPRefCol" xfId="122" xr:uid="{8970D037-5969-4C29-98FD-0683BADFCBD2}"/>
    <cellStyle name="SumAccountGroupsRowBalanceCol" xfId="123" xr:uid="{5BFEA723-D19F-467D-80E4-0FC1F6433981}"/>
    <cellStyle name="SumAccountGroupsRowDescCol" xfId="124" xr:uid="{BA130427-EB49-4FBF-8421-F58EC6281799}"/>
    <cellStyle name="SumAccountGroupsRowJERefCol" xfId="125" xr:uid="{E0540CA1-9712-4E62-8593-8CCA790313F7}"/>
    <cellStyle name="SumAccountGroupsRowNameCol" xfId="126" xr:uid="{1A313AEF-5894-4D02-A203-8D9B81A43D1F}"/>
    <cellStyle name="SumAccountGroupsRowSpacerCol" xfId="127" xr:uid="{069739D3-AA2C-4254-830A-C88F420BCE73}"/>
    <cellStyle name="SumAccountGroupsRowVarPectCol" xfId="128" xr:uid="{388A644F-0EE3-4604-908B-0D228A874510}"/>
    <cellStyle name="SumAccountGroupsRowWPRefCol" xfId="129" xr:uid="{12DA336E-4CBA-413D-B274-23B1E2C4361D}"/>
    <cellStyle name="TotalRow" xfId="130" xr:uid="{745C0900-9046-4CE5-98BA-72A92D6DE2FC}"/>
    <cellStyle name="TotalRowCreditCol" xfId="131" xr:uid="{A12B5DDE-A7EE-4C1F-AF1C-484933C2BF17}"/>
    <cellStyle name="TotalRowDebitCol" xfId="132" xr:uid="{44F14F6E-A09B-420B-95A5-47B07E1C4252}"/>
    <cellStyle name="TransactionRowAcctDescCol" xfId="133" xr:uid="{F684DC0A-EB24-4DD5-9A9C-4A1D7EEC0A50}"/>
    <cellStyle name="TransactionRowAcctNumCol" xfId="134" xr:uid="{2ECF6678-313D-409D-BE20-C0B0C6E42C47}"/>
    <cellStyle name="TransactionRowCreditCol" xfId="135" xr:uid="{35D8804F-9645-4ED2-BB8F-780027BAE500}"/>
    <cellStyle name="TransactionRowDateCol" xfId="136" xr:uid="{2DCBD646-FF8D-44D9-81CB-63FAA1632FF2}"/>
    <cellStyle name="TransactionRowDebitCol" xfId="137" xr:uid="{A12C8ADB-F068-4CED-B119-E7821C331BF7}"/>
    <cellStyle name="TransactionRowRefCol" xfId="138" xr:uid="{CE1A4F7D-0634-41A7-BD25-FC9E78B25B54}"/>
    <cellStyle name="TransactionRowTransactionCol" xfId="139" xr:uid="{EBDDE4C2-9F19-40DC-922E-B8C0A6E29592}"/>
    <cellStyle name="UnclassifiedTotalRowBalanceCol" xfId="140" xr:uid="{42B321F9-7159-4BCE-8B75-FB5F8E096EBD}"/>
    <cellStyle name="UnclassifiedTotalRowDescCol" xfId="141" xr:uid="{8510CE35-7C73-4CBC-B7E3-818FC2F753C5}"/>
    <cellStyle name="UnclassifiedTotalRowJERefCol" xfId="142" xr:uid="{8BA79DEE-8D38-4792-92BF-B8FC95C07CBB}"/>
    <cellStyle name="UnclassifiedTotalRowNameCol" xfId="143" xr:uid="{41784748-ED23-4F85-BC97-191B7E961AF9}"/>
    <cellStyle name="UnclassifiedTotalRowSpacerCol" xfId="144" xr:uid="{F3B9EB01-8DCF-482D-BFC7-A28116E3DF0A}"/>
    <cellStyle name="UnclassifiedTotalRowVarPectCol" xfId="145" xr:uid="{5DF1A3A6-3586-48FF-82D2-EFF3FF93C7B8}"/>
    <cellStyle name="UnclassifiedTotalRowWPRefCol" xfId="146" xr:uid="{5D72FE8F-CEE6-4445-9E43-70089A1F4C04}"/>
  </cellStyles>
  <dxfs count="0"/>
  <tableStyles count="1" defaultTableStyle="TableStyleMedium2" defaultPivotStyle="PivotStyleLight16">
    <tableStyle name="Invisible" pivot="0" table="0" count="0" xr9:uid="{6B67B57B-BFCB-4629-8A7E-C9DFCC4CEDE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4" t="s">
        <v>4</v>
      </c>
    </row>
    <row r="2" spans="1:1" ht="18" x14ac:dyDescent="0.35">
      <c r="A2" s="5" t="s">
        <v>7</v>
      </c>
    </row>
    <row r="4" spans="1:1" ht="18" x14ac:dyDescent="0.35">
      <c r="A4" s="6" t="s">
        <v>5</v>
      </c>
    </row>
    <row r="5" spans="1:1" x14ac:dyDescent="0.3">
      <c r="A5" s="7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4"/>
  <sheetViews>
    <sheetView showGridLines="0" tabSelected="1" workbookViewId="0">
      <pane ySplit="1" topLeftCell="A80" activePane="bottomLeft" state="frozen"/>
      <selection pane="bottomLeft" activeCell="C84" sqref="C84"/>
    </sheetView>
  </sheetViews>
  <sheetFormatPr defaultColWidth="9.109375" defaultRowHeight="14.4" x14ac:dyDescent="0.3"/>
  <cols>
    <col min="1" max="1" width="38.109375" customWidth="1"/>
    <col min="2" max="2" width="24" style="14" customWidth="1"/>
    <col min="3" max="3" width="39.88671875" style="14" customWidth="1"/>
    <col min="4" max="4" width="31.5546875" style="14" customWidth="1"/>
    <col min="5" max="6" width="18.33203125" customWidth="1"/>
    <col min="7" max="7" width="24.109375" customWidth="1"/>
  </cols>
  <sheetData>
    <row r="1" spans="1:7" x14ac:dyDescent="0.3">
      <c r="A1" s="18" t="s">
        <v>0</v>
      </c>
      <c r="B1" s="19" t="s">
        <v>1</v>
      </c>
      <c r="C1" s="20" t="s">
        <v>2</v>
      </c>
      <c r="D1" s="20" t="s">
        <v>3</v>
      </c>
      <c r="E1" s="3"/>
      <c r="F1" s="3"/>
      <c r="G1" s="3"/>
    </row>
    <row r="2" spans="1:7" x14ac:dyDescent="0.3">
      <c r="A2" s="8" t="s">
        <v>13</v>
      </c>
      <c r="B2" s="22">
        <v>540</v>
      </c>
      <c r="C2" s="11">
        <f>B2</f>
        <v>540</v>
      </c>
      <c r="D2" s="12">
        <f>B2-C2</f>
        <v>0</v>
      </c>
      <c r="E2" s="1"/>
      <c r="F2" s="2"/>
      <c r="G2" s="1"/>
    </row>
    <row r="3" spans="1:7" x14ac:dyDescent="0.3">
      <c r="A3" s="8" t="s">
        <v>22</v>
      </c>
      <c r="B3" s="22">
        <v>18360537</v>
      </c>
      <c r="C3" s="11">
        <f t="shared" ref="C3:C34" si="0">B3</f>
        <v>18360537</v>
      </c>
      <c r="D3" s="12">
        <f t="shared" ref="D3:D31" si="1">B3-C3</f>
        <v>0</v>
      </c>
      <c r="E3" s="1"/>
      <c r="F3" s="2"/>
      <c r="G3" s="2"/>
    </row>
    <row r="4" spans="1:7" x14ac:dyDescent="0.3">
      <c r="A4" s="9" t="s">
        <v>36</v>
      </c>
      <c r="B4" s="22">
        <v>9868</v>
      </c>
      <c r="C4" s="11">
        <f t="shared" si="0"/>
        <v>9868</v>
      </c>
      <c r="D4" s="12">
        <f t="shared" si="1"/>
        <v>0</v>
      </c>
    </row>
    <row r="5" spans="1:7" x14ac:dyDescent="0.3">
      <c r="A5" s="9" t="s">
        <v>37</v>
      </c>
      <c r="B5" s="22">
        <v>13030</v>
      </c>
      <c r="C5" s="11">
        <f t="shared" si="0"/>
        <v>13030</v>
      </c>
      <c r="D5" s="12">
        <f t="shared" si="1"/>
        <v>0</v>
      </c>
    </row>
    <row r="6" spans="1:7" x14ac:dyDescent="0.3">
      <c r="A6" s="9" t="s">
        <v>38</v>
      </c>
      <c r="B6" s="22">
        <v>122188</v>
      </c>
      <c r="C6" s="11">
        <f t="shared" si="0"/>
        <v>122188</v>
      </c>
      <c r="D6" s="12">
        <f t="shared" si="1"/>
        <v>0</v>
      </c>
    </row>
    <row r="7" spans="1:7" x14ac:dyDescent="0.3">
      <c r="A7" s="9" t="s">
        <v>39</v>
      </c>
      <c r="B7" s="22">
        <v>7275</v>
      </c>
      <c r="C7" s="11">
        <f t="shared" si="0"/>
        <v>7275</v>
      </c>
      <c r="D7" s="12">
        <f t="shared" si="1"/>
        <v>0</v>
      </c>
    </row>
    <row r="8" spans="1:7" x14ac:dyDescent="0.3">
      <c r="A8" s="9" t="s">
        <v>40</v>
      </c>
      <c r="B8" s="22">
        <v>16728</v>
      </c>
      <c r="C8" s="11">
        <f t="shared" si="0"/>
        <v>16728</v>
      </c>
      <c r="D8" s="12">
        <f t="shared" si="1"/>
        <v>0</v>
      </c>
    </row>
    <row r="9" spans="1:7" x14ac:dyDescent="0.3">
      <c r="A9" s="9" t="s">
        <v>41</v>
      </c>
      <c r="B9" s="22">
        <v>16548</v>
      </c>
      <c r="C9" s="11">
        <f t="shared" si="0"/>
        <v>16548</v>
      </c>
      <c r="D9" s="12">
        <f t="shared" si="1"/>
        <v>0</v>
      </c>
    </row>
    <row r="10" spans="1:7" x14ac:dyDescent="0.3">
      <c r="A10" s="9" t="s">
        <v>42</v>
      </c>
      <c r="B10" s="22">
        <v>7387</v>
      </c>
      <c r="C10" s="11">
        <f t="shared" si="0"/>
        <v>7387</v>
      </c>
      <c r="D10" s="12">
        <f t="shared" si="1"/>
        <v>0</v>
      </c>
    </row>
    <row r="11" spans="1:7" x14ac:dyDescent="0.3">
      <c r="A11" s="9" t="s">
        <v>43</v>
      </c>
      <c r="B11" s="22">
        <v>70064</v>
      </c>
      <c r="C11" s="11">
        <f t="shared" si="0"/>
        <v>70064</v>
      </c>
      <c r="D11" s="12">
        <f t="shared" si="1"/>
        <v>0</v>
      </c>
    </row>
    <row r="12" spans="1:7" x14ac:dyDescent="0.3">
      <c r="A12" s="9" t="s">
        <v>44</v>
      </c>
      <c r="B12" s="22">
        <f>554870+1500</f>
        <v>556370</v>
      </c>
      <c r="C12" s="11">
        <f t="shared" si="0"/>
        <v>556370</v>
      </c>
      <c r="D12" s="12">
        <f t="shared" si="1"/>
        <v>0</v>
      </c>
    </row>
    <row r="13" spans="1:7" x14ac:dyDescent="0.3">
      <c r="A13" s="9" t="s">
        <v>47</v>
      </c>
      <c r="B13" s="23">
        <v>3364</v>
      </c>
      <c r="C13" s="11">
        <f t="shared" si="0"/>
        <v>3364</v>
      </c>
      <c r="D13" s="12">
        <f t="shared" si="1"/>
        <v>0</v>
      </c>
    </row>
    <row r="14" spans="1:7" x14ac:dyDescent="0.3">
      <c r="A14" s="9" t="s">
        <v>60</v>
      </c>
      <c r="B14" s="23">
        <v>311460</v>
      </c>
      <c r="C14" s="11">
        <f t="shared" si="0"/>
        <v>311460</v>
      </c>
      <c r="D14" s="12">
        <f t="shared" si="1"/>
        <v>0</v>
      </c>
    </row>
    <row r="15" spans="1:7" x14ac:dyDescent="0.3">
      <c r="A15" s="9" t="s">
        <v>62</v>
      </c>
      <c r="B15" s="23">
        <v>94706</v>
      </c>
      <c r="C15" s="11">
        <f t="shared" si="0"/>
        <v>94706</v>
      </c>
      <c r="D15" s="12">
        <f t="shared" si="1"/>
        <v>0</v>
      </c>
    </row>
    <row r="16" spans="1:7" x14ac:dyDescent="0.3">
      <c r="A16" s="9" t="s">
        <v>82</v>
      </c>
      <c r="B16" s="23">
        <v>1231</v>
      </c>
      <c r="C16" s="11">
        <f t="shared" si="0"/>
        <v>1231</v>
      </c>
      <c r="D16" s="12">
        <f t="shared" si="1"/>
        <v>0</v>
      </c>
    </row>
    <row r="17" spans="1:4" x14ac:dyDescent="0.3">
      <c r="A17" s="9" t="s">
        <v>63</v>
      </c>
      <c r="B17" s="22"/>
      <c r="C17" s="11">
        <f t="shared" si="0"/>
        <v>0</v>
      </c>
      <c r="D17" s="12">
        <f t="shared" si="1"/>
        <v>0</v>
      </c>
    </row>
    <row r="18" spans="1:4" x14ac:dyDescent="0.3">
      <c r="A18" s="9" t="s">
        <v>64</v>
      </c>
      <c r="B18" s="22"/>
      <c r="C18" s="11">
        <f t="shared" si="0"/>
        <v>0</v>
      </c>
      <c r="D18" s="12">
        <f t="shared" si="1"/>
        <v>0</v>
      </c>
    </row>
    <row r="19" spans="1:4" x14ac:dyDescent="0.3">
      <c r="A19" s="9" t="s">
        <v>65</v>
      </c>
      <c r="B19" s="22"/>
      <c r="C19" s="11">
        <f t="shared" si="0"/>
        <v>0</v>
      </c>
      <c r="D19" s="12">
        <f t="shared" si="1"/>
        <v>0</v>
      </c>
    </row>
    <row r="20" spans="1:4" x14ac:dyDescent="0.3">
      <c r="A20" s="9" t="s">
        <v>66</v>
      </c>
      <c r="B20" s="23">
        <v>255</v>
      </c>
      <c r="C20" s="11">
        <f t="shared" si="0"/>
        <v>255</v>
      </c>
      <c r="D20" s="12">
        <f t="shared" si="1"/>
        <v>0</v>
      </c>
    </row>
    <row r="21" spans="1:4" x14ac:dyDescent="0.3">
      <c r="A21" s="9" t="s">
        <v>69</v>
      </c>
      <c r="B21" s="23">
        <v>934</v>
      </c>
      <c r="C21" s="11">
        <f t="shared" si="0"/>
        <v>934</v>
      </c>
      <c r="D21" s="12">
        <f t="shared" si="1"/>
        <v>0</v>
      </c>
    </row>
    <row r="22" spans="1:4" x14ac:dyDescent="0.3">
      <c r="A22" s="9" t="s">
        <v>70</v>
      </c>
      <c r="B22" s="23">
        <f>15535+3755</f>
        <v>19290</v>
      </c>
      <c r="C22" s="11">
        <f t="shared" si="0"/>
        <v>19290</v>
      </c>
      <c r="D22" s="12">
        <f t="shared" si="1"/>
        <v>0</v>
      </c>
    </row>
    <row r="23" spans="1:4" x14ac:dyDescent="0.3">
      <c r="A23" s="8" t="s">
        <v>71</v>
      </c>
      <c r="B23" s="23"/>
      <c r="C23" s="11">
        <f t="shared" si="0"/>
        <v>0</v>
      </c>
      <c r="D23" s="12">
        <f t="shared" si="1"/>
        <v>0</v>
      </c>
    </row>
    <row r="24" spans="1:4" x14ac:dyDescent="0.3">
      <c r="A24" s="8" t="s">
        <v>72</v>
      </c>
      <c r="B24" s="23">
        <f>247+940</f>
        <v>1187</v>
      </c>
      <c r="C24" s="11">
        <f t="shared" si="0"/>
        <v>1187</v>
      </c>
      <c r="D24" s="12">
        <f t="shared" si="1"/>
        <v>0</v>
      </c>
    </row>
    <row r="25" spans="1:4" x14ac:dyDescent="0.3">
      <c r="A25" s="8" t="s">
        <v>73</v>
      </c>
      <c r="B25" s="22">
        <v>356</v>
      </c>
      <c r="C25" s="11">
        <f t="shared" si="0"/>
        <v>356</v>
      </c>
      <c r="D25" s="12">
        <f t="shared" si="1"/>
        <v>0</v>
      </c>
    </row>
    <row r="26" spans="1:4" x14ac:dyDescent="0.3">
      <c r="A26" s="9" t="s">
        <v>74</v>
      </c>
      <c r="B26" s="22">
        <v>85</v>
      </c>
      <c r="C26" s="11">
        <f t="shared" si="0"/>
        <v>85</v>
      </c>
      <c r="D26" s="12">
        <f t="shared" si="1"/>
        <v>0</v>
      </c>
    </row>
    <row r="27" spans="1:4" x14ac:dyDescent="0.3">
      <c r="A27" s="9" t="s">
        <v>75</v>
      </c>
      <c r="B27" s="22"/>
      <c r="C27" s="11">
        <f t="shared" si="0"/>
        <v>0</v>
      </c>
      <c r="D27" s="12">
        <f t="shared" si="1"/>
        <v>0</v>
      </c>
    </row>
    <row r="28" spans="1:4" x14ac:dyDescent="0.3">
      <c r="A28" s="9" t="s">
        <v>93</v>
      </c>
      <c r="B28" s="22">
        <v>3877651</v>
      </c>
      <c r="C28" s="11">
        <f t="shared" ref="C28" si="2">B28</f>
        <v>3877651</v>
      </c>
      <c r="D28" s="12">
        <f t="shared" ref="D28" si="3">B28-C28</f>
        <v>0</v>
      </c>
    </row>
    <row r="29" spans="1:4" x14ac:dyDescent="0.3">
      <c r="A29" s="9" t="s">
        <v>77</v>
      </c>
      <c r="B29" s="22">
        <v>34966</v>
      </c>
      <c r="C29" s="11">
        <f t="shared" si="0"/>
        <v>34966</v>
      </c>
      <c r="D29" s="12">
        <f t="shared" si="1"/>
        <v>0</v>
      </c>
    </row>
    <row r="30" spans="1:4" x14ac:dyDescent="0.3">
      <c r="A30" s="9" t="s">
        <v>94</v>
      </c>
      <c r="B30" s="22">
        <v>106562</v>
      </c>
      <c r="C30" s="11">
        <f t="shared" si="0"/>
        <v>106562</v>
      </c>
      <c r="D30" s="12">
        <f t="shared" si="1"/>
        <v>0</v>
      </c>
    </row>
    <row r="31" spans="1:4" x14ac:dyDescent="0.3">
      <c r="A31" s="9" t="s">
        <v>78</v>
      </c>
      <c r="B31" s="22">
        <v>31921</v>
      </c>
      <c r="C31" s="11">
        <f t="shared" si="0"/>
        <v>31921</v>
      </c>
      <c r="D31" s="12">
        <f t="shared" si="1"/>
        <v>0</v>
      </c>
    </row>
    <row r="32" spans="1:4" x14ac:dyDescent="0.3">
      <c r="A32" s="9" t="s">
        <v>79</v>
      </c>
      <c r="B32" s="22"/>
      <c r="C32" s="11">
        <f t="shared" si="0"/>
        <v>0</v>
      </c>
      <c r="D32" s="12">
        <f>B32-C32</f>
        <v>0</v>
      </c>
    </row>
    <row r="33" spans="1:4" x14ac:dyDescent="0.3">
      <c r="A33" s="9" t="s">
        <v>80</v>
      </c>
      <c r="B33" s="22">
        <v>2579301</v>
      </c>
      <c r="C33" s="11">
        <f t="shared" si="0"/>
        <v>2579301</v>
      </c>
      <c r="D33" s="12">
        <f t="shared" ref="D33:D90" si="4">B33-C33</f>
        <v>0</v>
      </c>
    </row>
    <row r="34" spans="1:4" x14ac:dyDescent="0.3">
      <c r="A34" s="9" t="s">
        <v>83</v>
      </c>
      <c r="B34" s="22"/>
      <c r="C34" s="11">
        <f t="shared" si="0"/>
        <v>0</v>
      </c>
      <c r="D34" s="12">
        <f t="shared" si="4"/>
        <v>0</v>
      </c>
    </row>
    <row r="35" spans="1:4" x14ac:dyDescent="0.3">
      <c r="A35" s="17" t="s">
        <v>9</v>
      </c>
      <c r="B35" s="22">
        <v>49016</v>
      </c>
      <c r="C35" s="13"/>
      <c r="D35" s="12">
        <f t="shared" si="4"/>
        <v>49016</v>
      </c>
    </row>
    <row r="36" spans="1:4" x14ac:dyDescent="0.3">
      <c r="A36" s="17" t="s">
        <v>10</v>
      </c>
      <c r="B36" s="22">
        <v>194878</v>
      </c>
      <c r="C36" s="13"/>
      <c r="D36" s="12">
        <f t="shared" si="4"/>
        <v>194878</v>
      </c>
    </row>
    <row r="37" spans="1:4" x14ac:dyDescent="0.3">
      <c r="A37" s="17" t="s">
        <v>11</v>
      </c>
      <c r="B37" s="22">
        <v>-393</v>
      </c>
      <c r="C37" s="13"/>
      <c r="D37" s="12">
        <f t="shared" si="4"/>
        <v>-393</v>
      </c>
    </row>
    <row r="38" spans="1:4" x14ac:dyDescent="0.3">
      <c r="A38" s="17" t="s">
        <v>12</v>
      </c>
      <c r="B38" s="22">
        <v>5810</v>
      </c>
      <c r="C38" s="13"/>
      <c r="D38" s="12">
        <f t="shared" si="4"/>
        <v>5810</v>
      </c>
    </row>
    <row r="39" spans="1:4" x14ac:dyDescent="0.3">
      <c r="A39" s="17" t="s">
        <v>14</v>
      </c>
      <c r="B39" s="22">
        <v>210280</v>
      </c>
      <c r="C39" s="13"/>
      <c r="D39" s="12">
        <f t="shared" si="4"/>
        <v>210280</v>
      </c>
    </row>
    <row r="40" spans="1:4" x14ac:dyDescent="0.3">
      <c r="A40" s="17" t="s">
        <v>15</v>
      </c>
      <c r="B40" s="22">
        <v>533</v>
      </c>
      <c r="C40" s="13"/>
      <c r="D40" s="12">
        <f t="shared" si="4"/>
        <v>533</v>
      </c>
    </row>
    <row r="41" spans="1:4" x14ac:dyDescent="0.3">
      <c r="A41" s="17" t="s">
        <v>16</v>
      </c>
      <c r="B41" s="22">
        <v>12967</v>
      </c>
      <c r="C41" s="13"/>
      <c r="D41" s="12">
        <f t="shared" si="4"/>
        <v>12967</v>
      </c>
    </row>
    <row r="42" spans="1:4" x14ac:dyDescent="0.3">
      <c r="A42" s="17" t="s">
        <v>17</v>
      </c>
      <c r="B42" s="22">
        <v>1757</v>
      </c>
      <c r="C42" s="13"/>
      <c r="D42" s="12">
        <f t="shared" si="4"/>
        <v>1757</v>
      </c>
    </row>
    <row r="43" spans="1:4" x14ac:dyDescent="0.3">
      <c r="A43" s="17" t="s">
        <v>18</v>
      </c>
      <c r="B43" s="22">
        <v>5508</v>
      </c>
      <c r="C43" s="13"/>
      <c r="D43" s="12">
        <f t="shared" si="4"/>
        <v>5508</v>
      </c>
    </row>
    <row r="44" spans="1:4" x14ac:dyDescent="0.3">
      <c r="A44" s="17" t="s">
        <v>19</v>
      </c>
      <c r="B44" s="22">
        <v>190796</v>
      </c>
      <c r="C44" s="13"/>
      <c r="D44" s="12">
        <f t="shared" si="4"/>
        <v>190796</v>
      </c>
    </row>
    <row r="45" spans="1:4" x14ac:dyDescent="0.3">
      <c r="A45" s="17" t="s">
        <v>84</v>
      </c>
      <c r="B45" s="22">
        <v>580</v>
      </c>
      <c r="C45" s="13"/>
      <c r="D45" s="12">
        <f t="shared" si="4"/>
        <v>580</v>
      </c>
    </row>
    <row r="46" spans="1:4" x14ac:dyDescent="0.3">
      <c r="A46" s="17" t="s">
        <v>20</v>
      </c>
      <c r="B46" s="22">
        <v>314634</v>
      </c>
      <c r="C46" s="13"/>
      <c r="D46" s="12">
        <f t="shared" si="4"/>
        <v>314634</v>
      </c>
    </row>
    <row r="47" spans="1:4" x14ac:dyDescent="0.3">
      <c r="A47" s="17" t="s">
        <v>21</v>
      </c>
      <c r="B47" s="22">
        <v>18545</v>
      </c>
      <c r="C47" s="13"/>
      <c r="D47" s="12">
        <f t="shared" si="4"/>
        <v>18545</v>
      </c>
    </row>
    <row r="48" spans="1:4" x14ac:dyDescent="0.3">
      <c r="A48" s="17" t="s">
        <v>85</v>
      </c>
      <c r="B48" s="22"/>
      <c r="C48" s="11"/>
      <c r="D48" s="12">
        <f t="shared" si="4"/>
        <v>0</v>
      </c>
    </row>
    <row r="49" spans="1:4" x14ac:dyDescent="0.3">
      <c r="A49" s="17" t="s">
        <v>23</v>
      </c>
      <c r="B49" s="22">
        <v>663596</v>
      </c>
      <c r="C49" s="11">
        <v>299780</v>
      </c>
      <c r="D49" s="12">
        <f t="shared" si="4"/>
        <v>363816</v>
      </c>
    </row>
    <row r="50" spans="1:4" x14ac:dyDescent="0.3">
      <c r="A50" s="17" t="s">
        <v>24</v>
      </c>
      <c r="B50" s="22">
        <v>902728</v>
      </c>
      <c r="C50" s="11">
        <v>395081</v>
      </c>
      <c r="D50" s="12">
        <f t="shared" si="4"/>
        <v>507647</v>
      </c>
    </row>
    <row r="51" spans="1:4" x14ac:dyDescent="0.3">
      <c r="A51" s="17" t="s">
        <v>25</v>
      </c>
      <c r="B51" s="22">
        <v>187040</v>
      </c>
      <c r="C51" s="13"/>
      <c r="D51" s="12">
        <f t="shared" si="4"/>
        <v>187040</v>
      </c>
    </row>
    <row r="52" spans="1:4" x14ac:dyDescent="0.3">
      <c r="A52" s="17" t="s">
        <v>86</v>
      </c>
      <c r="B52" s="22">
        <v>37130</v>
      </c>
      <c r="C52" s="13"/>
      <c r="D52" s="12">
        <f t="shared" si="4"/>
        <v>37130</v>
      </c>
    </row>
    <row r="53" spans="1:4" x14ac:dyDescent="0.3">
      <c r="A53" s="17" t="s">
        <v>26</v>
      </c>
      <c r="B53" s="22">
        <v>567</v>
      </c>
      <c r="C53" s="13"/>
      <c r="D53" s="12">
        <f t="shared" si="4"/>
        <v>567</v>
      </c>
    </row>
    <row r="54" spans="1:4" x14ac:dyDescent="0.3">
      <c r="A54" s="17" t="s">
        <v>27</v>
      </c>
      <c r="B54" s="22">
        <v>53645</v>
      </c>
      <c r="C54" s="13"/>
      <c r="D54" s="12">
        <f t="shared" si="4"/>
        <v>53645</v>
      </c>
    </row>
    <row r="55" spans="1:4" x14ac:dyDescent="0.3">
      <c r="A55" s="17" t="s">
        <v>28</v>
      </c>
      <c r="B55" s="22">
        <v>104919</v>
      </c>
      <c r="C55" s="13"/>
      <c r="D55" s="12">
        <f t="shared" si="4"/>
        <v>104919</v>
      </c>
    </row>
    <row r="56" spans="1:4" x14ac:dyDescent="0.3">
      <c r="A56" s="17" t="s">
        <v>29</v>
      </c>
      <c r="B56" s="22"/>
      <c r="C56" s="13"/>
      <c r="D56" s="12">
        <f t="shared" si="4"/>
        <v>0</v>
      </c>
    </row>
    <row r="57" spans="1:4" x14ac:dyDescent="0.3">
      <c r="A57" s="17" t="s">
        <v>30</v>
      </c>
      <c r="B57" s="22">
        <v>5200</v>
      </c>
      <c r="C57" s="13"/>
      <c r="D57" s="12">
        <f t="shared" si="4"/>
        <v>5200</v>
      </c>
    </row>
    <row r="58" spans="1:4" x14ac:dyDescent="0.3">
      <c r="A58" s="17" t="s">
        <v>31</v>
      </c>
      <c r="B58" s="22"/>
      <c r="C58" s="13"/>
      <c r="D58" s="12">
        <f t="shared" si="4"/>
        <v>0</v>
      </c>
    </row>
    <row r="59" spans="1:4" x14ac:dyDescent="0.3">
      <c r="A59" s="17" t="s">
        <v>32</v>
      </c>
      <c r="B59" s="22">
        <v>59905</v>
      </c>
      <c r="C59" s="13"/>
      <c r="D59" s="12">
        <f t="shared" si="4"/>
        <v>59905</v>
      </c>
    </row>
    <row r="60" spans="1:4" x14ac:dyDescent="0.3">
      <c r="A60" s="17" t="s">
        <v>33</v>
      </c>
      <c r="B60" s="22">
        <v>2776</v>
      </c>
      <c r="C60" s="13"/>
      <c r="D60" s="12">
        <f t="shared" si="4"/>
        <v>2776</v>
      </c>
    </row>
    <row r="61" spans="1:4" x14ac:dyDescent="0.3">
      <c r="A61" s="17" t="s">
        <v>34</v>
      </c>
      <c r="B61" s="22">
        <v>238505</v>
      </c>
      <c r="C61" s="13"/>
      <c r="D61" s="12">
        <f t="shared" si="4"/>
        <v>238505</v>
      </c>
    </row>
    <row r="62" spans="1:4" x14ac:dyDescent="0.3">
      <c r="A62" s="17" t="s">
        <v>35</v>
      </c>
      <c r="B62" s="22">
        <v>1367700</v>
      </c>
      <c r="C62" s="13"/>
      <c r="D62" s="12">
        <f t="shared" si="4"/>
        <v>1367700</v>
      </c>
    </row>
    <row r="63" spans="1:4" x14ac:dyDescent="0.3">
      <c r="A63" s="9" t="s">
        <v>87</v>
      </c>
      <c r="B63" s="23">
        <v>1523698</v>
      </c>
      <c r="C63" s="13"/>
      <c r="D63" s="12">
        <f t="shared" si="4"/>
        <v>1523698</v>
      </c>
    </row>
    <row r="64" spans="1:4" x14ac:dyDescent="0.3">
      <c r="A64" s="9" t="s">
        <v>88</v>
      </c>
      <c r="B64" s="23"/>
      <c r="C64" s="13"/>
      <c r="D64" s="12">
        <f t="shared" si="4"/>
        <v>0</v>
      </c>
    </row>
    <row r="65" spans="1:4" x14ac:dyDescent="0.3">
      <c r="A65" s="9" t="s">
        <v>89</v>
      </c>
      <c r="B65" s="23">
        <v>-498</v>
      </c>
      <c r="C65" s="13"/>
      <c r="D65" s="12">
        <f t="shared" si="4"/>
        <v>-498</v>
      </c>
    </row>
    <row r="66" spans="1:4" x14ac:dyDescent="0.3">
      <c r="A66" s="9" t="s">
        <v>45</v>
      </c>
      <c r="B66" s="23">
        <v>154111</v>
      </c>
      <c r="C66" s="13"/>
      <c r="D66" s="12">
        <f t="shared" si="4"/>
        <v>154111</v>
      </c>
    </row>
    <row r="67" spans="1:4" x14ac:dyDescent="0.3">
      <c r="A67" s="9" t="s">
        <v>90</v>
      </c>
      <c r="B67" s="23">
        <v>31430</v>
      </c>
      <c r="C67" s="13"/>
      <c r="D67" s="12">
        <f t="shared" si="4"/>
        <v>31430</v>
      </c>
    </row>
    <row r="68" spans="1:4" x14ac:dyDescent="0.3">
      <c r="A68" s="9" t="s">
        <v>46</v>
      </c>
      <c r="B68" s="22">
        <v>137314</v>
      </c>
      <c r="C68" s="13"/>
      <c r="D68" s="12">
        <f t="shared" si="4"/>
        <v>137314</v>
      </c>
    </row>
    <row r="69" spans="1:4" x14ac:dyDescent="0.3">
      <c r="A69" s="9" t="s">
        <v>48</v>
      </c>
      <c r="B69" s="22">
        <v>7046</v>
      </c>
      <c r="C69" s="13"/>
      <c r="D69" s="12">
        <f t="shared" si="4"/>
        <v>7046</v>
      </c>
    </row>
    <row r="70" spans="1:4" x14ac:dyDescent="0.3">
      <c r="A70" s="9" t="s">
        <v>95</v>
      </c>
      <c r="B70" s="22">
        <v>850000</v>
      </c>
      <c r="C70" s="13">
        <v>850000</v>
      </c>
      <c r="D70" s="12">
        <f t="shared" si="4"/>
        <v>0</v>
      </c>
    </row>
    <row r="71" spans="1:4" x14ac:dyDescent="0.3">
      <c r="A71" s="9" t="s">
        <v>49</v>
      </c>
      <c r="B71" s="22">
        <v>104012</v>
      </c>
      <c r="C71" s="13"/>
      <c r="D71" s="12">
        <f t="shared" si="4"/>
        <v>104012</v>
      </c>
    </row>
    <row r="72" spans="1:4" x14ac:dyDescent="0.3">
      <c r="A72" s="9" t="s">
        <v>50</v>
      </c>
      <c r="B72" s="22">
        <v>292895</v>
      </c>
      <c r="C72" s="13"/>
      <c r="D72" s="12">
        <f t="shared" si="4"/>
        <v>292895</v>
      </c>
    </row>
    <row r="73" spans="1:4" x14ac:dyDescent="0.3">
      <c r="A73" s="9" t="s">
        <v>51</v>
      </c>
      <c r="B73" s="22">
        <v>44556</v>
      </c>
      <c r="C73" s="13"/>
      <c r="D73" s="12">
        <f t="shared" si="4"/>
        <v>44556</v>
      </c>
    </row>
    <row r="74" spans="1:4" x14ac:dyDescent="0.3">
      <c r="A74" s="9" t="s">
        <v>52</v>
      </c>
      <c r="B74" s="22"/>
      <c r="C74" s="13"/>
      <c r="D74" s="12">
        <f t="shared" si="4"/>
        <v>0</v>
      </c>
    </row>
    <row r="75" spans="1:4" x14ac:dyDescent="0.3">
      <c r="A75" s="9" t="s">
        <v>53</v>
      </c>
      <c r="B75" s="22">
        <v>279613</v>
      </c>
      <c r="C75" s="13"/>
      <c r="D75" s="12">
        <f t="shared" si="4"/>
        <v>279613</v>
      </c>
    </row>
    <row r="76" spans="1:4" x14ac:dyDescent="0.3">
      <c r="A76" s="9" t="s">
        <v>54</v>
      </c>
      <c r="B76" s="22">
        <v>466303</v>
      </c>
      <c r="C76" s="13"/>
      <c r="D76" s="12">
        <f t="shared" si="4"/>
        <v>466303</v>
      </c>
    </row>
    <row r="77" spans="1:4" x14ac:dyDescent="0.3">
      <c r="A77" s="9" t="s">
        <v>55</v>
      </c>
      <c r="B77" s="22">
        <v>7016</v>
      </c>
      <c r="C77" s="13"/>
      <c r="D77" s="12">
        <f t="shared" si="4"/>
        <v>7016</v>
      </c>
    </row>
    <row r="78" spans="1:4" x14ac:dyDescent="0.3">
      <c r="A78" s="9" t="s">
        <v>56</v>
      </c>
      <c r="B78" s="22">
        <v>3439</v>
      </c>
      <c r="C78" s="13"/>
      <c r="D78" s="12">
        <f t="shared" si="4"/>
        <v>3439</v>
      </c>
    </row>
    <row r="79" spans="1:4" x14ac:dyDescent="0.3">
      <c r="A79" s="9" t="s">
        <v>57</v>
      </c>
      <c r="B79" s="22">
        <v>11594</v>
      </c>
      <c r="C79" s="13"/>
      <c r="D79" s="12">
        <f t="shared" si="4"/>
        <v>11594</v>
      </c>
    </row>
    <row r="80" spans="1:4" x14ac:dyDescent="0.3">
      <c r="A80" s="9" t="s">
        <v>58</v>
      </c>
      <c r="B80" s="22"/>
      <c r="C80" s="13"/>
      <c r="D80" s="12">
        <f t="shared" si="4"/>
        <v>0</v>
      </c>
    </row>
    <row r="81" spans="1:4" x14ac:dyDescent="0.3">
      <c r="A81" s="9" t="s">
        <v>59</v>
      </c>
      <c r="B81" s="22">
        <v>5100</v>
      </c>
      <c r="C81" s="13"/>
      <c r="D81" s="12">
        <f t="shared" si="4"/>
        <v>5100</v>
      </c>
    </row>
    <row r="82" spans="1:4" x14ac:dyDescent="0.3">
      <c r="A82" s="9" t="s">
        <v>61</v>
      </c>
      <c r="B82" s="22">
        <v>12554</v>
      </c>
      <c r="C82" s="13"/>
      <c r="D82" s="12">
        <f t="shared" si="4"/>
        <v>12554</v>
      </c>
    </row>
    <row r="83" spans="1:4" x14ac:dyDescent="0.3">
      <c r="A83" s="9" t="s">
        <v>91</v>
      </c>
      <c r="B83" s="23">
        <v>-1641</v>
      </c>
      <c r="C83" s="13">
        <f>B83</f>
        <v>-1641</v>
      </c>
      <c r="D83" s="12">
        <f t="shared" si="4"/>
        <v>0</v>
      </c>
    </row>
    <row r="84" spans="1:4" x14ac:dyDescent="0.3">
      <c r="A84" s="9" t="s">
        <v>67</v>
      </c>
      <c r="B84" s="23">
        <v>3986</v>
      </c>
      <c r="C84" s="13"/>
      <c r="D84" s="12">
        <f t="shared" si="4"/>
        <v>3986</v>
      </c>
    </row>
    <row r="85" spans="1:4" x14ac:dyDescent="0.3">
      <c r="A85" s="9" t="s">
        <v>68</v>
      </c>
      <c r="B85" s="23">
        <v>349</v>
      </c>
      <c r="C85" s="13"/>
      <c r="D85" s="12">
        <f t="shared" si="4"/>
        <v>349</v>
      </c>
    </row>
    <row r="86" spans="1:4" x14ac:dyDescent="0.3">
      <c r="A86" s="9" t="s">
        <v>92</v>
      </c>
      <c r="B86" s="23">
        <v>237</v>
      </c>
      <c r="C86" s="13"/>
      <c r="D86" s="12">
        <f t="shared" si="4"/>
        <v>237</v>
      </c>
    </row>
    <row r="87" spans="1:4" x14ac:dyDescent="0.3">
      <c r="A87" s="9" t="s">
        <v>76</v>
      </c>
      <c r="B87" s="23">
        <v>49433</v>
      </c>
      <c r="C87" s="13"/>
      <c r="D87" s="12">
        <f t="shared" si="4"/>
        <v>49433</v>
      </c>
    </row>
    <row r="88" spans="1:4" x14ac:dyDescent="0.3">
      <c r="A88" s="9" t="s">
        <v>96</v>
      </c>
      <c r="B88" s="21">
        <v>53125</v>
      </c>
      <c r="C88" s="13"/>
      <c r="D88" s="12">
        <f t="shared" si="4"/>
        <v>53125</v>
      </c>
    </row>
    <row r="89" spans="1:4" x14ac:dyDescent="0.3">
      <c r="A89" s="9" t="s">
        <v>97</v>
      </c>
      <c r="B89" s="21">
        <v>15895</v>
      </c>
      <c r="C89" s="13"/>
      <c r="D89" s="12">
        <f t="shared" si="4"/>
        <v>15895</v>
      </c>
    </row>
    <row r="90" spans="1:4" x14ac:dyDescent="0.3">
      <c r="A90" s="9"/>
      <c r="B90" s="21"/>
      <c r="C90" s="13"/>
      <c r="D90" s="12">
        <f t="shared" si="4"/>
        <v>0</v>
      </c>
    </row>
    <row r="91" spans="1:4" x14ac:dyDescent="0.3">
      <c r="A91" s="9" t="s">
        <v>81</v>
      </c>
      <c r="B91" s="21">
        <f>SUM(B2:B90)</f>
        <v>34923993</v>
      </c>
      <c r="C91" s="13">
        <f>SUM(C2:C90)</f>
        <v>27787024</v>
      </c>
      <c r="D91" s="13">
        <f>SUM(D2:D90)</f>
        <v>7136969</v>
      </c>
    </row>
    <row r="98" spans="1:4" x14ac:dyDescent="0.3">
      <c r="C98" s="15"/>
      <c r="D98" s="16"/>
    </row>
    <row r="99" spans="1:4" x14ac:dyDescent="0.3">
      <c r="C99" s="15"/>
      <c r="D99" s="16"/>
    </row>
    <row r="100" spans="1:4" x14ac:dyDescent="0.3">
      <c r="C100" s="15"/>
      <c r="D100" s="16"/>
    </row>
    <row r="112" spans="1:4" x14ac:dyDescent="0.3">
      <c r="A112" s="10"/>
      <c r="B112" s="15"/>
    </row>
    <row r="113" spans="1:4" x14ac:dyDescent="0.3">
      <c r="A113" s="10"/>
      <c r="B113" s="15"/>
    </row>
    <row r="114" spans="1:4" x14ac:dyDescent="0.3">
      <c r="A114" s="10"/>
      <c r="B114" s="15"/>
    </row>
    <row r="121" spans="1:4" x14ac:dyDescent="0.3">
      <c r="C121" s="15"/>
      <c r="D121" s="16"/>
    </row>
    <row r="122" spans="1:4" x14ac:dyDescent="0.3">
      <c r="C122" s="15"/>
      <c r="D122" s="16"/>
    </row>
    <row r="123" spans="1:4" x14ac:dyDescent="0.3">
      <c r="C123" s="15"/>
      <c r="D123" s="16"/>
    </row>
    <row r="135" spans="1:4" x14ac:dyDescent="0.3">
      <c r="A135" s="10"/>
      <c r="B135" s="15"/>
    </row>
    <row r="136" spans="1:4" x14ac:dyDescent="0.3">
      <c r="A136" s="10"/>
      <c r="B136" s="15"/>
    </row>
    <row r="137" spans="1:4" x14ac:dyDescent="0.3">
      <c r="A137" s="10"/>
      <c r="B137" s="15"/>
    </row>
    <row r="144" spans="1:4" x14ac:dyDescent="0.3">
      <c r="C144" s="15"/>
      <c r="D144" s="16"/>
    </row>
    <row r="145" spans="1:4" x14ac:dyDescent="0.3">
      <c r="C145" s="15"/>
      <c r="D145" s="16"/>
    </row>
    <row r="146" spans="1:4" x14ac:dyDescent="0.3">
      <c r="C146" s="15"/>
      <c r="D146" s="16"/>
    </row>
    <row r="158" spans="1:4" x14ac:dyDescent="0.3">
      <c r="A158" s="10"/>
      <c r="B158" s="15"/>
    </row>
    <row r="159" spans="1:4" x14ac:dyDescent="0.3">
      <c r="A159" s="10"/>
      <c r="B159" s="15"/>
    </row>
    <row r="160" spans="1:4" x14ac:dyDescent="0.3">
      <c r="A160" s="10"/>
      <c r="B160" s="15"/>
    </row>
    <row r="167" spans="3:4" x14ac:dyDescent="0.3">
      <c r="C167" s="15"/>
      <c r="D167" s="16"/>
    </row>
    <row r="168" spans="3:4" x14ac:dyDescent="0.3">
      <c r="C168" s="15"/>
      <c r="D168" s="16"/>
    </row>
    <row r="169" spans="3:4" x14ac:dyDescent="0.3">
      <c r="C169" s="15"/>
      <c r="D169" s="16"/>
    </row>
    <row r="181" spans="1:4" x14ac:dyDescent="0.3">
      <c r="A181" s="10"/>
      <c r="B181" s="15"/>
    </row>
    <row r="182" spans="1:4" x14ac:dyDescent="0.3">
      <c r="A182" s="10"/>
      <c r="B182" s="15"/>
    </row>
    <row r="183" spans="1:4" x14ac:dyDescent="0.3">
      <c r="A183" s="10"/>
      <c r="B183" s="15"/>
    </row>
    <row r="190" spans="1:4" x14ac:dyDescent="0.3">
      <c r="C190" s="15"/>
      <c r="D190" s="16"/>
    </row>
    <row r="191" spans="1:4" x14ac:dyDescent="0.3">
      <c r="C191" s="15"/>
      <c r="D191" s="16"/>
    </row>
    <row r="192" spans="1:4" x14ac:dyDescent="0.3">
      <c r="C192" s="15"/>
      <c r="D192" s="16"/>
    </row>
    <row r="204" spans="1:2" x14ac:dyDescent="0.3">
      <c r="A204" s="10"/>
      <c r="B204" s="15"/>
    </row>
    <row r="205" spans="1:2" x14ac:dyDescent="0.3">
      <c r="A205" s="10"/>
      <c r="B205" s="15"/>
    </row>
    <row r="206" spans="1:2" x14ac:dyDescent="0.3">
      <c r="A206" s="10"/>
      <c r="B206" s="15"/>
    </row>
    <row r="213" spans="3:4" x14ac:dyDescent="0.3">
      <c r="C213" s="15"/>
      <c r="D213" s="16"/>
    </row>
    <row r="214" spans="3:4" x14ac:dyDescent="0.3">
      <c r="C214" s="15"/>
      <c r="D214" s="16"/>
    </row>
    <row r="215" spans="3:4" x14ac:dyDescent="0.3">
      <c r="C215" s="15"/>
      <c r="D215" s="16"/>
    </row>
    <row r="227" spans="1:4" x14ac:dyDescent="0.3">
      <c r="A227" s="10"/>
      <c r="B227" s="15"/>
    </row>
    <row r="228" spans="1:4" x14ac:dyDescent="0.3">
      <c r="A228" s="10"/>
      <c r="B228" s="15"/>
    </row>
    <row r="229" spans="1:4" x14ac:dyDescent="0.3">
      <c r="A229" s="10"/>
      <c r="B229" s="15"/>
    </row>
    <row r="236" spans="1:4" x14ac:dyDescent="0.3">
      <c r="C236" s="15"/>
      <c r="D236" s="16"/>
    </row>
    <row r="237" spans="1:4" x14ac:dyDescent="0.3">
      <c r="C237" s="15"/>
      <c r="D237" s="16"/>
    </row>
    <row r="238" spans="1:4" x14ac:dyDescent="0.3">
      <c r="C238" s="15"/>
      <c r="D238" s="16"/>
    </row>
    <row r="250" spans="1:2" x14ac:dyDescent="0.3">
      <c r="A250" s="10"/>
      <c r="B250" s="15"/>
    </row>
    <row r="251" spans="1:2" x14ac:dyDescent="0.3">
      <c r="A251" s="10"/>
      <c r="B251" s="15"/>
    </row>
    <row r="252" spans="1:2" x14ac:dyDescent="0.3">
      <c r="A252" s="10"/>
      <c r="B252" s="15"/>
    </row>
    <row r="259" spans="3:4" x14ac:dyDescent="0.3">
      <c r="C259" s="15"/>
      <c r="D259" s="16"/>
    </row>
    <row r="260" spans="3:4" x14ac:dyDescent="0.3">
      <c r="C260" s="15"/>
      <c r="D260" s="16"/>
    </row>
    <row r="261" spans="3:4" x14ac:dyDescent="0.3">
      <c r="C261" s="15"/>
      <c r="D261" s="16"/>
    </row>
    <row r="273" spans="1:4" x14ac:dyDescent="0.3">
      <c r="A273" s="10"/>
      <c r="B273" s="15"/>
    </row>
    <row r="274" spans="1:4" x14ac:dyDescent="0.3">
      <c r="A274" s="10"/>
      <c r="B274" s="15"/>
    </row>
    <row r="275" spans="1:4" x14ac:dyDescent="0.3">
      <c r="A275" s="10"/>
      <c r="B275" s="15"/>
    </row>
    <row r="282" spans="1:4" x14ac:dyDescent="0.3">
      <c r="C282" s="15"/>
      <c r="D282" s="16"/>
    </row>
    <row r="283" spans="1:4" x14ac:dyDescent="0.3">
      <c r="C283" s="15"/>
      <c r="D283" s="16"/>
    </row>
    <row r="284" spans="1:4" x14ac:dyDescent="0.3">
      <c r="C284" s="15"/>
      <c r="D284" s="16"/>
    </row>
  </sheetData>
  <sheetProtection formatCells="0" formatColumns="0" formatRows="0" insertHyperlinks="0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019EB1-717C-4957-85B8-108D05A5F877}"/>
</file>

<file path=customXml/itemProps2.xml><?xml version="1.0" encoding="utf-8"?>
<ds:datastoreItem xmlns:ds="http://schemas.openxmlformats.org/officeDocument/2006/customXml" ds:itemID="{35D299D9-165C-4638-A0A3-E8E1B26C4AC6}"/>
</file>

<file path=customXml/itemProps3.xml><?xml version="1.0" encoding="utf-8"?>
<ds:datastoreItem xmlns:ds="http://schemas.openxmlformats.org/officeDocument/2006/customXml" ds:itemID="{84ACC9DD-7F70-46A7-8D41-51B66D0B7C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2023-09-27T23:09:26Z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2</vt:lpwstr>
  </property>
  <property fmtid="{D5CDD505-2E9C-101B-9397-08002B2CF9AE}" pid="5" name="workpaperIndex">
    <vt:lpwstr>M:02</vt:lpwstr>
  </property>
  <property fmtid="{D5CDD505-2E9C-101B-9397-08002B2CF9AE}" pid="6" name="ContentTypeId">
    <vt:lpwstr>0x010100BA7879BB3EB3E841817F962675E65027</vt:lpwstr>
  </property>
</Properties>
</file>